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МБТ" sheetId="1" r:id="rId1"/>
  </sheets>
  <definedNames>
    <definedName name="Excel_BuiltIn_Print_Area" localSheetId="0">'МБТ'!$A$1:$E$72</definedName>
    <definedName name="Excel_BuiltIn_Print_Titles" localSheetId="0">'МБТ'!$6:$6</definedName>
    <definedName name="_xlnm.Print_Titles" localSheetId="0">'МБТ'!$6:$6</definedName>
    <definedName name="_xlnm.Print_Area" localSheetId="0">'МБТ'!$A$1:$E$72</definedName>
  </definedNames>
  <calcPr fullCalcOnLoad="1"/>
</workbook>
</file>

<file path=xl/sharedStrings.xml><?xml version="1.0" encoding="utf-8"?>
<sst xmlns="http://schemas.openxmlformats.org/spreadsheetml/2006/main" count="139" uniqueCount="102">
  <si>
    <t>Межбюджетные трансферты, предоставляемые бюджету города Обнинска из других бюджетов бюджетной системы Российской Федерации, на 2023 год</t>
  </si>
  <si>
    <t>(руб.)</t>
  </si>
  <si>
    <t>№ п/п</t>
  </si>
  <si>
    <t>Наименование вида межбюджетных трансфертов</t>
  </si>
  <si>
    <t xml:space="preserve">Утверждено на 2023 год </t>
  </si>
  <si>
    <t>Изменения (увеличение (+), уменьшение (-))</t>
  </si>
  <si>
    <t>Сумма на 2023 год с учетом изменений</t>
  </si>
  <si>
    <t>МЕЖБЮДЖЕТНЫЕ ТРАНСФЕРТЫ - ВСЕГО</t>
  </si>
  <si>
    <t>I.</t>
  </si>
  <si>
    <t>Дотации бюджетам муниципальных образований</t>
  </si>
  <si>
    <t>1.</t>
  </si>
  <si>
    <t>Прочие дотации бюджетам городских округов на стимулирование руководителей исполнительно-распорядительных органов муниципальных образований области</t>
  </si>
  <si>
    <t>II.</t>
  </si>
  <si>
    <t>Субсидии бюджетам муниципальных образований</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</si>
  <si>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(строительство (реконструкция) автомобильных дорог в рамках реализации проектов по развитию территорий, предусматривающих строительство жилья)</t>
  </si>
  <si>
    <t>2.</t>
  </si>
  <si>
    <t>Субсидии бюджетам городских округов на государственную поддержку организаций, входящих в систему спортивной подготовки</t>
  </si>
  <si>
    <t>3.</t>
  </si>
  <si>
    <t>Субсидии бюджетам городских округов на строительство и реконструкцию (модернизацию) объектов питьевого водоснабжения</t>
  </si>
  <si>
    <t>4.</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</si>
  <si>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</si>
  <si>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t>
  </si>
  <si>
    <t>Субсидии бюджетам городских округов на создание школ креативных индустрий</t>
  </si>
  <si>
    <t>6.</t>
  </si>
  <si>
    <t xml:space="preserve">Субсидии бюджетам городских округов на реализацию мероприятий по обеспечению жильем молодых семей    </t>
  </si>
  <si>
    <t>7.</t>
  </si>
  <si>
    <t xml:space="preserve">Субсидии бюджетам городских округов на проведение комплексных кадастровых работ </t>
  </si>
  <si>
    <t>8.</t>
  </si>
  <si>
    <t>Субсидии бюджетам городских округов на поддержку отрасли культуры (реализация мероприятий по модернизации библиотек в части комплектования книжных фондов библиотек муниципальных образований)</t>
  </si>
  <si>
    <t>9.</t>
  </si>
  <si>
    <t xml:space="preserve">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t>
  </si>
  <si>
    <t>10.</t>
  </si>
  <si>
    <t xml:space="preserve">Субсидии бюджетам городских округов на реализацию программ формирования современной городской среды </t>
  </si>
  <si>
    <t>11.</t>
  </si>
  <si>
    <t>Субсидии бюджетам городских округов на техническое оснащение региональных и муниципальных музеев</t>
  </si>
  <si>
    <t>12.</t>
  </si>
  <si>
    <t>Прочие субсидии бюджетам городских округов на подготовку проектов планировки и межевания территорий для последующего проведения комплексных кадастровых работ</t>
  </si>
  <si>
    <t>13.</t>
  </si>
  <si>
    <t>Прочие 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(бюджетный кредит на опережающее финансирование)</t>
  </si>
  <si>
    <t>14.</t>
  </si>
  <si>
    <t>Прочие 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(софинансирование бюджетного кредита на опережающее финансирование)</t>
  </si>
  <si>
    <t>15.</t>
  </si>
  <si>
    <t>Прочие субсидии бюджетам городских округов на разработку документации по описанию границ населенных пунктов и (или) границ территориальных зон муниципальных образований Калужской области для внесения в сведения Единого государственного реестра недвижимости</t>
  </si>
  <si>
    <t>16.</t>
  </si>
  <si>
    <t>Прочие субсидии бюджетам городских округов на софинансирование мероприятий муниципальных программ развития малого и среднего предпринимательства</t>
  </si>
  <si>
    <t>17.</t>
  </si>
  <si>
    <t xml:space="preserve">Прочие субсидии бюджетам городских округов на организацию отдыха и оздоровления детей    </t>
  </si>
  <si>
    <t>18.</t>
  </si>
  <si>
    <t>Прочие субсидии бюджетам городских округов на повышение уровня привлекательности профессиональной деятельности в сфере архитектуры и градостроительства</t>
  </si>
  <si>
    <t>19.</t>
  </si>
  <si>
    <t xml:space="preserve">Прочие субсидии бюджетам городских округов на реализацию мероприятий подпрограммы "Совершенствование и развитие сети автомобильных дорог Калужской области"       </t>
  </si>
  <si>
    <t>20.</t>
  </si>
  <si>
    <t xml:space="preserve">Прочие субсидии бюджетам городских округов на реализацию мероприятий по присмотру и уходу за детьми  </t>
  </si>
  <si>
    <t>21.</t>
  </si>
  <si>
    <t>Прочие субсидии бюджетам городских округов на реализацию мероприятий по проведению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</si>
  <si>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22.</t>
  </si>
  <si>
    <t>Прочие субсидии бюджетам городских округов на проведение комплексных кадастровых работ за счет средств областного бюджета</t>
  </si>
  <si>
    <t>23.</t>
  </si>
  <si>
    <t>Прочие субсидии бюджетам городских округов на реализацию школьных инициатив</t>
  </si>
  <si>
    <t>III.</t>
  </si>
  <si>
    <t>Субвенции бюджетам муниципальных образований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</si>
  <si>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</si>
  <si>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осуществление деятельности по образованию патронатных семей для граждан пожилого возраста и инвалидов</t>
  </si>
  <si>
    <t xml:space="preserve">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финансового обеспечения получения дошкольного образования в частных дошкольных образовательных организациях   </t>
  </si>
  <si>
    <t>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t>
  </si>
  <si>
    <t>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t>
  </si>
  <si>
    <t xml:space="preserve">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финансового обеспечения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t>
  </si>
  <si>
    <t>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t>
  </si>
  <si>
    <t>Субвенции бюджетам городских округов на организацию исполнения переданных государственных полномочий по обеспечению предоставления гражданам мер социальной поддержки</t>
  </si>
  <si>
    <t>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t>
  </si>
  <si>
    <t>Субвенции бюджетам городских округов на выполнение передаваемых полномочий субъектов Российской Федерации в части осуществления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</si>
  <si>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Субвенции бюджетам городских округов на выполнение передаваемых полномочий субъектов Российской Федерации в части обеспечения социальных выплат, пособий, компенсаций детям, семьям с детьми</t>
  </si>
  <si>
    <t xml:space="preserve">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 находящимся в трудной жизненной ситуации </t>
  </si>
  <si>
    <t xml:space="preserve">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 пособий и компенсаций отдельным категориям граждан области в соответствии с региональным законодательством  </t>
  </si>
  <si>
    <t>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уведомительной регистрации территориальных соглашений и коллективных договоров</t>
  </si>
  <si>
    <t>Субвенции бюджетам городских округов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</si>
  <si>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находящиеся на территории Калужской области и реализующие образовательную программу дошкольного образования</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</si>
  <si>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</si>
  <si>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</si>
  <si>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</si>
  <si>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</si>
  <si>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ежемесячных выплат на детей в возрасте от трех до семи лет включительно</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</si>
  <si>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</si>
  <si>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</si>
  <si>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24.</t>
  </si>
  <si>
    <t xml:space="preserve">Субвенции бюджетам городских округов на государственную регистрацию актов гражданского состояния </t>
  </si>
  <si>
    <t>IV.</t>
  </si>
  <si>
    <t>Иные межбюджетные трансферты бюджетам муниципальных образований</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</si>
  <si>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</si>
  <si>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</si>
  <si>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</si>
  <si>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Прочие межбюджетные трансферты, передаваемые бюджетам городских округов на предоставление дополнительной меры социальной поддержки детям (в том числе усыновленным (удочеренным)) военнослужащих, добровольцев, мобилизованных, а также детям супруги (супруга) военнослужащих, добровольцев, мобилизованных, находящихся на содержании военнослужащих, добровольцев, мобилизованных,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</si>
  <si>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Прочие межбюджетные трансферты, передаваемые бюджетам городских округов на предоставление дополнительной меры социальной поддержки членам семей военнослужащих, мобилизованных, командированных лиц,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</si>
  <si>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Прочие межбюджетные трансферты, передаваемые бюджетам городских округов на поощрение муниципальных образований Калужской области - победителей регионального этапа конкурса "Лучшая муниципальная практика"</t>
  </si>
  <si>
    <t>Прочие межбюджетные трансферты, передаваемые бюджетам городских округов на поощрение муниципальных образований Калужской области, участвующих в конкурсе "Лучшая муниципальная практика развития территорий территориального общественного самоуправления"</t>
  </si>
  <si>
    <t>Прочие межбюджетные трансферты, передаваемые бюджетам городских округов на 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t>
  </si>
  <si>
    <t>Прочие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качественные дороги"</t>
  </si>
  <si>
    <t>Дотации бюджетам городских округов на поддержку мер по обеспечению сбалансированности бюджетов</t>
  </si>
  <si>
    <t>Прочие дотации бюджетам городских округов за достижение показателей деятельности органов исполнительной власти субъектов Российской Федерации</t>
  </si>
  <si>
    <t>Прочие дотации бюджетам городских округов на 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</si>
  <si>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Прочие субсидии бюджетам городских округов на обеспечение финансовой устойчивости муниципальных образований Калужской области</t>
  </si>
  <si>
    <t>Приложение № 4 к решению Обнинского городского Собрания "О внесении изменений в решение Обнинского городского Собрания от 13.12.2022                  № 01-34 "О бюджете города Обнинска                  на 2023 год и плановый период 2024 и 2025 годов" от 26.12.2023 №01-48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</si>
</sst>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9">
    <font>
      <sz val="10"/>
      <name val="Arial Cyr"/>
      <family val="0"/>
    </font>
    <font>
      <sz val="10"/>
      <name val="Arial"/>
      <family val="0"/>
    </font>
    <font>
      <sz val="11"/>
      <name val="Times New Roman"/>
      <family val="1"/>
    </font>
    <font>
      <b/>
      <sz val="14"/>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1" applyNumberFormat="0" applyAlignment="0" applyProtection="0"/>
    <xf numFmtId="0" fontId="25" fillId="26" borderId="2" applyNumberFormat="0" applyAlignment="0" applyProtection="0"/>
    <xf numFmtId="0" fontId="26" fillId="26" borderId="1" applyNumberFormat="0" applyAlignment="0" applyProtection="0"/>
    <xf numFmtId="170" fontId="1" fillId="0" borderId="0" applyFill="0" applyBorder="0" applyAlignment="0" applyProtection="0"/>
    <xf numFmtId="168" fontId="1" fillId="0" borderId="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7" borderId="7" applyNumberFormat="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0" fillId="30" borderId="8" applyNumberFormat="0" applyFont="0" applyAlignment="0" applyProtection="0"/>
    <xf numFmtId="9" fontId="1" fillId="0" borderId="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38" fillId="31" borderId="0" applyNumberFormat="0" applyBorder="0" applyAlignment="0" applyProtection="0"/>
  </cellStyleXfs>
  <cellXfs count="27">
    <xf numFmtId="0" fontId="0" fillId="0" borderId="0" xfId="0" applyAlignment="1">
      <alignment/>
    </xf>
    <xf numFmtId="49" fontId="2" fillId="0" borderId="0" xfId="0" applyNumberFormat="1"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left" wrapText="1"/>
    </xf>
    <xf numFmtId="0" fontId="2" fillId="0" borderId="0" xfId="0" applyFont="1" applyFill="1" applyAlignment="1">
      <alignment horizontal="left" wrapText="1"/>
    </xf>
    <xf numFmtId="0" fontId="4" fillId="0" borderId="0" xfId="0" applyFont="1" applyAlignment="1">
      <alignment/>
    </xf>
    <xf numFmtId="0" fontId="2" fillId="0" borderId="0" xfId="0" applyFont="1" applyFill="1" applyAlignment="1">
      <alignment horizontal="right"/>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top" wrapText="1"/>
    </xf>
    <xf numFmtId="0" fontId="4" fillId="0" borderId="10" xfId="0" applyFont="1" applyBorder="1" applyAlignment="1">
      <alignment vertical="center" wrapText="1"/>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2" fillId="0" borderId="10" xfId="0" applyNumberFormat="1" applyFont="1" applyBorder="1" applyAlignment="1">
      <alignment horizontal="center" vertical="center" wrapText="1"/>
    </xf>
    <xf numFmtId="0" fontId="2" fillId="0" borderId="10" xfId="0" applyNumberFormat="1" applyFont="1" applyFill="1" applyBorder="1" applyAlignment="1">
      <alignment vertical="top" wrapText="1"/>
    </xf>
    <xf numFmtId="4" fontId="2" fillId="0" borderId="10" xfId="0" applyNumberFormat="1" applyFont="1" applyFill="1" applyBorder="1" applyAlignment="1">
      <alignment horizontal="center" vertical="center"/>
    </xf>
    <xf numFmtId="0" fontId="2" fillId="0" borderId="10" xfId="0" applyFont="1" applyFill="1" applyBorder="1" applyAlignment="1">
      <alignment vertical="top" wrapText="1"/>
    </xf>
    <xf numFmtId="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vertical="top" wrapText="1"/>
    </xf>
    <xf numFmtId="4" fontId="2" fillId="0" borderId="10" xfId="0" applyNumberFormat="1" applyFont="1" applyBorder="1" applyAlignment="1">
      <alignment horizontal="center" vertical="center"/>
    </xf>
    <xf numFmtId="0" fontId="2" fillId="0" borderId="0" xfId="0" applyFont="1" applyFill="1" applyBorder="1" applyAlignment="1">
      <alignment horizontal="left" wrapText="1"/>
    </xf>
    <xf numFmtId="0" fontId="3" fillId="0" borderId="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72"/>
  <sheetViews>
    <sheetView tabSelected="1" zoomScaleSheetLayoutView="100" zoomScalePageLayoutView="0" workbookViewId="0" topLeftCell="A1">
      <selection activeCell="H4" sqref="H4"/>
    </sheetView>
  </sheetViews>
  <sheetFormatPr defaultColWidth="9.00390625" defaultRowHeight="12.75"/>
  <cols>
    <col min="1" max="1" width="5.75390625" style="1" customWidth="1"/>
    <col min="2" max="2" width="68.125" style="2" customWidth="1"/>
    <col min="3" max="3" width="19.75390625" style="3" customWidth="1"/>
    <col min="4" max="4" width="18.875" style="3" customWidth="1"/>
    <col min="5" max="5" width="19.375" style="3" customWidth="1"/>
    <col min="6" max="16384" width="9.125" style="2" customWidth="1"/>
  </cols>
  <sheetData>
    <row r="1" spans="3:5" ht="108" customHeight="1">
      <c r="C1" s="4"/>
      <c r="D1" s="25" t="s">
        <v>101</v>
      </c>
      <c r="E1" s="25"/>
    </row>
    <row r="2" spans="3:5" ht="14.25" customHeight="1">
      <c r="C2" s="4"/>
      <c r="D2" s="25"/>
      <c r="E2" s="25"/>
    </row>
    <row r="3" ht="15">
      <c r="C3" s="5"/>
    </row>
    <row r="4" spans="1:5" s="6" customFormat="1" ht="35.25" customHeight="1">
      <c r="A4" s="26" t="s">
        <v>0</v>
      </c>
      <c r="B4" s="26"/>
      <c r="C4" s="26"/>
      <c r="D4" s="26"/>
      <c r="E4" s="26"/>
    </row>
    <row r="5" spans="3:5" ht="15">
      <c r="C5" s="7"/>
      <c r="E5" s="7" t="s">
        <v>1</v>
      </c>
    </row>
    <row r="6" spans="1:5" ht="50.25" customHeight="1">
      <c r="A6" s="8" t="s">
        <v>2</v>
      </c>
      <c r="B6" s="9" t="s">
        <v>3</v>
      </c>
      <c r="C6" s="10" t="s">
        <v>4</v>
      </c>
      <c r="D6" s="11" t="s">
        <v>5</v>
      </c>
      <c r="E6" s="12" t="s">
        <v>6</v>
      </c>
    </row>
    <row r="7" spans="1:5" ht="25.5" customHeight="1">
      <c r="A7" s="13"/>
      <c r="B7" s="14" t="s">
        <v>7</v>
      </c>
      <c r="C7" s="15">
        <f>SUM(C8,C13,C38,C63)</f>
        <v>3374118421.41</v>
      </c>
      <c r="D7" s="15">
        <f>SUM(D8,D13,D38,D63)</f>
        <v>-8471053.5</v>
      </c>
      <c r="E7" s="16">
        <f aca="true" t="shared" si="0" ref="E7:E72">SUM(C7:D7)</f>
        <v>3365647367.91</v>
      </c>
    </row>
    <row r="8" spans="1:5" s="6" customFormat="1" ht="24" customHeight="1">
      <c r="A8" s="8" t="s">
        <v>8</v>
      </c>
      <c r="B8" s="14" t="s">
        <v>9</v>
      </c>
      <c r="C8" s="15">
        <f>SUM(C9:C12)</f>
        <v>2140488</v>
      </c>
      <c r="D8" s="15">
        <f>SUM(D9:D12)</f>
        <v>22886998</v>
      </c>
      <c r="E8" s="15">
        <f>SUM(E9:E12)</f>
        <v>25027486</v>
      </c>
    </row>
    <row r="9" spans="1:5" s="6" customFormat="1" ht="30" customHeight="1">
      <c r="A9" s="17" t="s">
        <v>10</v>
      </c>
      <c r="B9" s="18" t="s">
        <v>97</v>
      </c>
      <c r="C9" s="19"/>
      <c r="D9" s="19">
        <v>9740499</v>
      </c>
      <c r="E9" s="24">
        <f>SUM(C9:D9)</f>
        <v>9740499</v>
      </c>
    </row>
    <row r="10" spans="1:5" s="6" customFormat="1" ht="45.75" customHeight="1">
      <c r="A10" s="17" t="s">
        <v>15</v>
      </c>
      <c r="B10" s="18" t="s">
        <v>11</v>
      </c>
      <c r="C10" s="19">
        <v>2140488</v>
      </c>
      <c r="D10" s="19"/>
      <c r="E10" s="19">
        <f>SUM(C10:D10)</f>
        <v>2140488</v>
      </c>
    </row>
    <row r="11" spans="1:5" s="6" customFormat="1" ht="48" customHeight="1">
      <c r="A11" s="17" t="s">
        <v>17</v>
      </c>
      <c r="B11" s="18" t="s">
        <v>98</v>
      </c>
      <c r="C11" s="19"/>
      <c r="D11" s="19">
        <v>2615073</v>
      </c>
      <c r="E11" s="24">
        <f>SUM(C11:D11)</f>
        <v>2615073</v>
      </c>
    </row>
    <row r="12" spans="1:5" s="6" customFormat="1" ht="60.75" customHeight="1">
      <c r="A12" s="17" t="s">
        <v>19</v>
      </c>
      <c r="B12" s="18" t="s">
        <v>99</v>
      </c>
      <c r="C12" s="19"/>
      <c r="D12" s="19">
        <v>10531426</v>
      </c>
      <c r="E12" s="24">
        <f>SUM(C12:D12)</f>
        <v>10531426</v>
      </c>
    </row>
    <row r="13" spans="1:5" s="6" customFormat="1" ht="27.75" customHeight="1">
      <c r="A13" s="8" t="s">
        <v>12</v>
      </c>
      <c r="B13" s="14" t="s">
        <v>13</v>
      </c>
      <c r="C13" s="15">
        <f>SUM(C14:C37)</f>
        <v>851961467.3299999</v>
      </c>
      <c r="D13" s="15">
        <f>SUM(D14:D37)</f>
        <v>3908574.5</v>
      </c>
      <c r="E13" s="16">
        <f t="shared" si="0"/>
        <v>855870041.8299999</v>
      </c>
    </row>
    <row r="14" spans="1:5" s="6" customFormat="1" ht="79.5" customHeight="1">
      <c r="A14" s="17" t="s">
        <v>10</v>
      </c>
      <c r="B14" s="18" t="s">
        <v>14</v>
      </c>
      <c r="C14" s="19">
        <v>168929129.94</v>
      </c>
      <c r="D14" s="19"/>
      <c r="E14" s="19">
        <f t="shared" si="0"/>
        <v>168929129.94</v>
      </c>
    </row>
    <row r="15" spans="1:5" s="6" customFormat="1" ht="39.75" customHeight="1">
      <c r="A15" s="17" t="s">
        <v>15</v>
      </c>
      <c r="B15" s="18" t="s">
        <v>16</v>
      </c>
      <c r="C15" s="19">
        <v>1500000</v>
      </c>
      <c r="D15" s="19"/>
      <c r="E15" s="19">
        <f t="shared" si="0"/>
        <v>1500000</v>
      </c>
    </row>
    <row r="16" spans="1:5" s="6" customFormat="1" ht="39.75" customHeight="1">
      <c r="A16" s="17" t="s">
        <v>17</v>
      </c>
      <c r="B16" s="18" t="s">
        <v>18</v>
      </c>
      <c r="C16" s="19">
        <v>99806541</v>
      </c>
      <c r="D16" s="19"/>
      <c r="E16" s="19">
        <f t="shared" si="0"/>
        <v>99806541</v>
      </c>
    </row>
    <row r="17" spans="1:5" s="6" customFormat="1" ht="50.25" customHeight="1">
      <c r="A17" s="17" t="s">
        <v>19</v>
      </c>
      <c r="B17" s="20" t="s">
        <v>20</v>
      </c>
      <c r="C17" s="21">
        <v>83306012</v>
      </c>
      <c r="D17" s="21"/>
      <c r="E17" s="19">
        <f t="shared" si="0"/>
        <v>83306012</v>
      </c>
    </row>
    <row r="18" spans="1:5" s="6" customFormat="1" ht="30.75" customHeight="1">
      <c r="A18" s="17" t="s">
        <v>21</v>
      </c>
      <c r="B18" s="20" t="s">
        <v>22</v>
      </c>
      <c r="C18" s="21">
        <v>44123824</v>
      </c>
      <c r="D18" s="21"/>
      <c r="E18" s="19">
        <f t="shared" si="0"/>
        <v>44123824</v>
      </c>
    </row>
    <row r="19" spans="1:5" s="6" customFormat="1" ht="34.5" customHeight="1">
      <c r="A19" s="17" t="s">
        <v>23</v>
      </c>
      <c r="B19" s="20" t="s">
        <v>24</v>
      </c>
      <c r="C19" s="21">
        <v>6160029.75</v>
      </c>
      <c r="D19" s="21"/>
      <c r="E19" s="19">
        <f t="shared" si="0"/>
        <v>6160029.75</v>
      </c>
    </row>
    <row r="20" spans="1:5" s="6" customFormat="1" ht="31.5" customHeight="1">
      <c r="A20" s="17" t="s">
        <v>25</v>
      </c>
      <c r="B20" s="20" t="s">
        <v>26</v>
      </c>
      <c r="C20" s="21">
        <v>480021</v>
      </c>
      <c r="D20" s="21"/>
      <c r="E20" s="19">
        <f t="shared" si="0"/>
        <v>480021</v>
      </c>
    </row>
    <row r="21" spans="1:5" s="6" customFormat="1" ht="48" customHeight="1">
      <c r="A21" s="17" t="s">
        <v>27</v>
      </c>
      <c r="B21" s="20" t="s">
        <v>28</v>
      </c>
      <c r="C21" s="21">
        <v>404738.17</v>
      </c>
      <c r="D21" s="21"/>
      <c r="E21" s="19">
        <f t="shared" si="0"/>
        <v>404738.17</v>
      </c>
    </row>
    <row r="22" spans="1:5" s="6" customFormat="1" ht="87.75" customHeight="1">
      <c r="A22" s="17" t="s">
        <v>29</v>
      </c>
      <c r="B22" s="20" t="s">
        <v>30</v>
      </c>
      <c r="C22" s="21">
        <v>35682206</v>
      </c>
      <c r="D22" s="21"/>
      <c r="E22" s="19">
        <f t="shared" si="0"/>
        <v>35682206</v>
      </c>
    </row>
    <row r="23" spans="1:5" s="6" customFormat="1" ht="30" customHeight="1">
      <c r="A23" s="17" t="s">
        <v>31</v>
      </c>
      <c r="B23" s="18" t="s">
        <v>32</v>
      </c>
      <c r="C23" s="19">
        <v>20748886.12</v>
      </c>
      <c r="D23" s="19"/>
      <c r="E23" s="19">
        <f t="shared" si="0"/>
        <v>20748886.12</v>
      </c>
    </row>
    <row r="24" spans="1:5" s="6" customFormat="1" ht="30" customHeight="1">
      <c r="A24" s="17" t="s">
        <v>33</v>
      </c>
      <c r="B24" s="20" t="s">
        <v>34</v>
      </c>
      <c r="C24" s="21">
        <v>7291667</v>
      </c>
      <c r="D24" s="21"/>
      <c r="E24" s="19">
        <f t="shared" si="0"/>
        <v>7291667</v>
      </c>
    </row>
    <row r="25" spans="1:5" s="6" customFormat="1" ht="51" customHeight="1">
      <c r="A25" s="17" t="s">
        <v>35</v>
      </c>
      <c r="B25" s="18" t="s">
        <v>36</v>
      </c>
      <c r="C25" s="19">
        <v>585537.23</v>
      </c>
      <c r="D25" s="19"/>
      <c r="E25" s="19">
        <f t="shared" si="0"/>
        <v>585537.23</v>
      </c>
    </row>
    <row r="26" spans="1:5" s="6" customFormat="1" ht="62.25" customHeight="1">
      <c r="A26" s="17" t="s">
        <v>37</v>
      </c>
      <c r="B26" s="20" t="s">
        <v>38</v>
      </c>
      <c r="C26" s="21">
        <v>124092500</v>
      </c>
      <c r="D26" s="21"/>
      <c r="E26" s="19">
        <f t="shared" si="0"/>
        <v>124092500</v>
      </c>
    </row>
    <row r="27" spans="1:5" s="6" customFormat="1" ht="62.25" customHeight="1">
      <c r="A27" s="17" t="s">
        <v>39</v>
      </c>
      <c r="B27" s="20" t="s">
        <v>40</v>
      </c>
      <c r="C27" s="21">
        <v>3877976</v>
      </c>
      <c r="D27" s="21"/>
      <c r="E27" s="19">
        <f t="shared" si="0"/>
        <v>3877976</v>
      </c>
    </row>
    <row r="28" spans="1:5" s="6" customFormat="1" ht="68.25" customHeight="1">
      <c r="A28" s="22" t="s">
        <v>41</v>
      </c>
      <c r="B28" s="20" t="s">
        <v>42</v>
      </c>
      <c r="C28" s="21">
        <v>24838.7</v>
      </c>
      <c r="D28" s="21"/>
      <c r="E28" s="19">
        <f t="shared" si="0"/>
        <v>24838.7</v>
      </c>
    </row>
    <row r="29" spans="1:5" s="6" customFormat="1" ht="48" customHeight="1">
      <c r="A29" s="17" t="s">
        <v>43</v>
      </c>
      <c r="B29" s="20" t="s">
        <v>44</v>
      </c>
      <c r="C29" s="19">
        <v>1191214.81</v>
      </c>
      <c r="D29" s="19"/>
      <c r="E29" s="19">
        <f t="shared" si="0"/>
        <v>1191214.81</v>
      </c>
    </row>
    <row r="30" spans="1:5" s="6" customFormat="1" ht="33" customHeight="1">
      <c r="A30" s="17" t="s">
        <v>45</v>
      </c>
      <c r="B30" s="20" t="s">
        <v>46</v>
      </c>
      <c r="C30" s="21">
        <v>2471581</v>
      </c>
      <c r="D30" s="21"/>
      <c r="E30" s="19">
        <f t="shared" si="0"/>
        <v>2471581</v>
      </c>
    </row>
    <row r="31" spans="1:5" s="6" customFormat="1" ht="46.5" customHeight="1">
      <c r="A31" s="17" t="s">
        <v>47</v>
      </c>
      <c r="B31" s="20" t="s">
        <v>48</v>
      </c>
      <c r="C31" s="21">
        <v>235997</v>
      </c>
      <c r="D31" s="21">
        <v>-91425.5</v>
      </c>
      <c r="E31" s="19">
        <f t="shared" si="0"/>
        <v>144571.5</v>
      </c>
    </row>
    <row r="32" spans="1:5" s="6" customFormat="1" ht="34.5" customHeight="1">
      <c r="A32" s="17" t="s">
        <v>49</v>
      </c>
      <c r="B32" s="20" t="s">
        <v>100</v>
      </c>
      <c r="C32" s="21"/>
      <c r="D32" s="21">
        <v>4000000</v>
      </c>
      <c r="E32" s="19">
        <f>SUM(C32:D32)</f>
        <v>4000000</v>
      </c>
    </row>
    <row r="33" spans="1:5" s="6" customFormat="1" ht="51.75" customHeight="1">
      <c r="A33" s="17" t="s">
        <v>51</v>
      </c>
      <c r="B33" s="20" t="s">
        <v>50</v>
      </c>
      <c r="C33" s="21">
        <v>121315782.57</v>
      </c>
      <c r="D33" s="21"/>
      <c r="E33" s="19">
        <f t="shared" si="0"/>
        <v>121315782.57</v>
      </c>
    </row>
    <row r="34" spans="1:5" s="6" customFormat="1" ht="32.25" customHeight="1">
      <c r="A34" s="17" t="s">
        <v>53</v>
      </c>
      <c r="B34" s="20" t="s">
        <v>52</v>
      </c>
      <c r="C34" s="21">
        <v>129026125</v>
      </c>
      <c r="D34" s="21"/>
      <c r="E34" s="19">
        <f t="shared" si="0"/>
        <v>129026125</v>
      </c>
    </row>
    <row r="35" spans="1:5" s="6" customFormat="1" ht="108.75" customHeight="1">
      <c r="A35" s="17" t="s">
        <v>55</v>
      </c>
      <c r="B35" s="20" t="s">
        <v>54</v>
      </c>
      <c r="C35" s="21">
        <v>10000</v>
      </c>
      <c r="D35" s="21"/>
      <c r="E35" s="19">
        <f t="shared" si="0"/>
        <v>10000</v>
      </c>
    </row>
    <row r="36" spans="1:5" s="6" customFormat="1" ht="33.75" customHeight="1">
      <c r="A36" s="17" t="s">
        <v>57</v>
      </c>
      <c r="B36" s="20" t="s">
        <v>56</v>
      </c>
      <c r="C36" s="21">
        <v>196860.04</v>
      </c>
      <c r="D36" s="21"/>
      <c r="E36" s="19">
        <f t="shared" si="0"/>
        <v>196860.04</v>
      </c>
    </row>
    <row r="37" spans="1:5" s="6" customFormat="1" ht="33.75" customHeight="1">
      <c r="A37" s="17" t="s">
        <v>84</v>
      </c>
      <c r="B37" s="20" t="s">
        <v>58</v>
      </c>
      <c r="C37" s="21">
        <v>500000</v>
      </c>
      <c r="D37" s="21"/>
      <c r="E37" s="19">
        <f t="shared" si="0"/>
        <v>500000</v>
      </c>
    </row>
    <row r="38" spans="1:5" s="6" customFormat="1" ht="26.25" customHeight="1">
      <c r="A38" s="8" t="s">
        <v>59</v>
      </c>
      <c r="B38" s="14" t="s">
        <v>60</v>
      </c>
      <c r="C38" s="15">
        <f>SUM(C39:C62)</f>
        <v>2284316845.5</v>
      </c>
      <c r="D38" s="15">
        <f>SUM(D39:D62)</f>
        <v>-37501763</v>
      </c>
      <c r="E38" s="16">
        <f t="shared" si="0"/>
        <v>2246815082.5</v>
      </c>
    </row>
    <row r="39" spans="1:5" ht="30" customHeight="1">
      <c r="A39" s="17" t="s">
        <v>10</v>
      </c>
      <c r="B39" s="20" t="s">
        <v>61</v>
      </c>
      <c r="C39" s="19">
        <v>30326952</v>
      </c>
      <c r="D39" s="19">
        <v>-8210009</v>
      </c>
      <c r="E39" s="19">
        <f t="shared" si="0"/>
        <v>22116943</v>
      </c>
    </row>
    <row r="40" spans="1:5" ht="45.75" customHeight="1">
      <c r="A40" s="17" t="s">
        <v>15</v>
      </c>
      <c r="B40" s="23" t="s">
        <v>62</v>
      </c>
      <c r="C40" s="21">
        <v>51233</v>
      </c>
      <c r="D40" s="21"/>
      <c r="E40" s="19">
        <f t="shared" si="0"/>
        <v>51233</v>
      </c>
    </row>
    <row r="41" spans="1:5" ht="108.75" customHeight="1">
      <c r="A41" s="17" t="s">
        <v>17</v>
      </c>
      <c r="B41" s="20" t="s">
        <v>63</v>
      </c>
      <c r="C41" s="19">
        <v>485841389</v>
      </c>
      <c r="D41" s="19">
        <v>6692792</v>
      </c>
      <c r="E41" s="19">
        <f t="shared" si="0"/>
        <v>492534181</v>
      </c>
    </row>
    <row r="42" spans="1:5" ht="46.5" customHeight="1">
      <c r="A42" s="17" t="s">
        <v>19</v>
      </c>
      <c r="B42" s="20" t="s">
        <v>64</v>
      </c>
      <c r="C42" s="19">
        <v>446519</v>
      </c>
      <c r="D42" s="19"/>
      <c r="E42" s="19">
        <f t="shared" si="0"/>
        <v>446519</v>
      </c>
    </row>
    <row r="43" spans="1:5" ht="62.25" customHeight="1">
      <c r="A43" s="17" t="s">
        <v>21</v>
      </c>
      <c r="B43" s="20" t="s">
        <v>65</v>
      </c>
      <c r="C43" s="19">
        <v>73080132</v>
      </c>
      <c r="D43" s="19">
        <v>580300</v>
      </c>
      <c r="E43" s="19">
        <f t="shared" si="0"/>
        <v>73660432</v>
      </c>
    </row>
    <row r="44" spans="1:5" ht="171" customHeight="1">
      <c r="A44" s="17" t="s">
        <v>23</v>
      </c>
      <c r="B44" s="20" t="s">
        <v>66</v>
      </c>
      <c r="C44" s="19">
        <v>895290388</v>
      </c>
      <c r="D44" s="19">
        <v>5988326</v>
      </c>
      <c r="E44" s="19">
        <f t="shared" si="0"/>
        <v>901278714</v>
      </c>
    </row>
    <row r="45" spans="1:5" ht="69" customHeight="1">
      <c r="A45" s="17" t="s">
        <v>25</v>
      </c>
      <c r="B45" s="20" t="s">
        <v>67</v>
      </c>
      <c r="C45" s="19">
        <v>156208</v>
      </c>
      <c r="D45" s="19"/>
      <c r="E45" s="19">
        <f t="shared" si="0"/>
        <v>156208</v>
      </c>
    </row>
    <row r="46" spans="1:5" ht="48" customHeight="1">
      <c r="A46" s="17" t="s">
        <v>27</v>
      </c>
      <c r="B46" s="20" t="s">
        <v>68</v>
      </c>
      <c r="C46" s="19">
        <v>27810720</v>
      </c>
      <c r="D46" s="19">
        <v>185161</v>
      </c>
      <c r="E46" s="19">
        <f t="shared" si="0"/>
        <v>27995881</v>
      </c>
    </row>
    <row r="47" spans="1:5" ht="60" customHeight="1">
      <c r="A47" s="17" t="s">
        <v>29</v>
      </c>
      <c r="B47" s="20" t="s">
        <v>69</v>
      </c>
      <c r="C47" s="19">
        <v>2003778</v>
      </c>
      <c r="D47" s="19"/>
      <c r="E47" s="19">
        <f t="shared" si="0"/>
        <v>2003778</v>
      </c>
    </row>
    <row r="48" spans="1:5" ht="80.25" customHeight="1">
      <c r="A48" s="17" t="s">
        <v>31</v>
      </c>
      <c r="B48" s="20" t="s">
        <v>70</v>
      </c>
      <c r="C48" s="19">
        <v>6883243</v>
      </c>
      <c r="D48" s="19"/>
      <c r="E48" s="19">
        <f t="shared" si="0"/>
        <v>6883243</v>
      </c>
    </row>
    <row r="49" spans="1:5" ht="48" customHeight="1">
      <c r="A49" s="17" t="s">
        <v>33</v>
      </c>
      <c r="B49" s="23" t="s">
        <v>71</v>
      </c>
      <c r="C49" s="19">
        <v>68179547</v>
      </c>
      <c r="D49" s="19">
        <v>4700000</v>
      </c>
      <c r="E49" s="19">
        <f t="shared" si="0"/>
        <v>72879547</v>
      </c>
    </row>
    <row r="50" spans="1:5" ht="60.75" customHeight="1">
      <c r="A50" s="17" t="s">
        <v>35</v>
      </c>
      <c r="B50" s="18" t="s">
        <v>72</v>
      </c>
      <c r="C50" s="19">
        <v>831129</v>
      </c>
      <c r="D50" s="19">
        <v>-196000</v>
      </c>
      <c r="E50" s="19">
        <f t="shared" si="0"/>
        <v>635129</v>
      </c>
    </row>
    <row r="51" spans="1:5" ht="75.75" customHeight="1">
      <c r="A51" s="17" t="s">
        <v>37</v>
      </c>
      <c r="B51" s="20" t="s">
        <v>73</v>
      </c>
      <c r="C51" s="19">
        <v>342231292</v>
      </c>
      <c r="D51" s="19">
        <v>-12181400</v>
      </c>
      <c r="E51" s="19">
        <f t="shared" si="0"/>
        <v>330049892</v>
      </c>
    </row>
    <row r="52" spans="1:5" ht="62.25" customHeight="1">
      <c r="A52" s="17" t="s">
        <v>39</v>
      </c>
      <c r="B52" s="20" t="s">
        <v>74</v>
      </c>
      <c r="C52" s="19">
        <v>30904</v>
      </c>
      <c r="D52" s="19"/>
      <c r="E52" s="19">
        <f t="shared" si="0"/>
        <v>30904</v>
      </c>
    </row>
    <row r="53" spans="1:5" ht="61.5" customHeight="1">
      <c r="A53" s="17" t="s">
        <v>41</v>
      </c>
      <c r="B53" s="23" t="s">
        <v>75</v>
      </c>
      <c r="C53" s="19">
        <v>566247.5</v>
      </c>
      <c r="D53" s="19"/>
      <c r="E53" s="19">
        <f t="shared" si="0"/>
        <v>566247.5</v>
      </c>
    </row>
    <row r="54" spans="1:5" ht="77.25" customHeight="1">
      <c r="A54" s="17" t="s">
        <v>43</v>
      </c>
      <c r="B54" s="20" t="s">
        <v>76</v>
      </c>
      <c r="C54" s="19">
        <v>1871064</v>
      </c>
      <c r="D54" s="19">
        <v>-510064</v>
      </c>
      <c r="E54" s="19">
        <f t="shared" si="0"/>
        <v>1361000</v>
      </c>
    </row>
    <row r="55" spans="1:5" ht="50.25" customHeight="1">
      <c r="A55" s="17" t="s">
        <v>45</v>
      </c>
      <c r="B55" s="20" t="s">
        <v>77</v>
      </c>
      <c r="C55" s="19">
        <v>91146602</v>
      </c>
      <c r="D55" s="19">
        <v>600000</v>
      </c>
      <c r="E55" s="19">
        <f t="shared" si="0"/>
        <v>91746602</v>
      </c>
    </row>
    <row r="56" spans="1:5" ht="49.5" customHeight="1">
      <c r="A56" s="17" t="s">
        <v>47</v>
      </c>
      <c r="B56" s="20" t="s">
        <v>78</v>
      </c>
      <c r="C56" s="19">
        <v>2134</v>
      </c>
      <c r="D56" s="19"/>
      <c r="E56" s="19">
        <f t="shared" si="0"/>
        <v>2134</v>
      </c>
    </row>
    <row r="57" spans="1:5" ht="47.25" customHeight="1">
      <c r="A57" s="17" t="s">
        <v>49</v>
      </c>
      <c r="B57" s="20" t="s">
        <v>79</v>
      </c>
      <c r="C57" s="19">
        <v>9514961</v>
      </c>
      <c r="D57" s="19">
        <v>83388</v>
      </c>
      <c r="E57" s="19">
        <f t="shared" si="0"/>
        <v>9598349</v>
      </c>
    </row>
    <row r="58" spans="1:5" ht="39.75" customHeight="1">
      <c r="A58" s="17" t="s">
        <v>51</v>
      </c>
      <c r="B58" s="20" t="s">
        <v>80</v>
      </c>
      <c r="C58" s="19">
        <v>89407581</v>
      </c>
      <c r="D58" s="19">
        <v>-3877500</v>
      </c>
      <c r="E58" s="19">
        <f t="shared" si="0"/>
        <v>85530081</v>
      </c>
    </row>
    <row r="59" spans="1:5" ht="40.5" customHeight="1">
      <c r="A59" s="17" t="s">
        <v>53</v>
      </c>
      <c r="B59" s="20" t="s">
        <v>81</v>
      </c>
      <c r="C59" s="19">
        <v>103985414</v>
      </c>
      <c r="D59" s="19">
        <v>-8000000</v>
      </c>
      <c r="E59" s="19">
        <f t="shared" si="0"/>
        <v>95985414</v>
      </c>
    </row>
    <row r="60" spans="1:5" ht="48" customHeight="1">
      <c r="A60" s="17" t="s">
        <v>55</v>
      </c>
      <c r="B60" s="20" t="s">
        <v>82</v>
      </c>
      <c r="C60" s="19">
        <v>47924553</v>
      </c>
      <c r="D60" s="19">
        <v>-23356757</v>
      </c>
      <c r="E60" s="19">
        <f t="shared" si="0"/>
        <v>24567796</v>
      </c>
    </row>
    <row r="61" spans="1:5" ht="53.25" customHeight="1">
      <c r="A61" s="17" t="s">
        <v>57</v>
      </c>
      <c r="B61" s="20" t="s">
        <v>83</v>
      </c>
      <c r="C61" s="19">
        <v>2156055</v>
      </c>
      <c r="D61" s="19"/>
      <c r="E61" s="19">
        <f t="shared" si="0"/>
        <v>2156055</v>
      </c>
    </row>
    <row r="62" spans="1:5" ht="33" customHeight="1">
      <c r="A62" s="17" t="s">
        <v>84</v>
      </c>
      <c r="B62" s="20" t="s">
        <v>85</v>
      </c>
      <c r="C62" s="19">
        <v>4578800</v>
      </c>
      <c r="D62" s="19"/>
      <c r="E62" s="19">
        <f t="shared" si="0"/>
        <v>4578800</v>
      </c>
    </row>
    <row r="63" spans="1:5" ht="35.25" customHeight="1">
      <c r="A63" s="8" t="s">
        <v>86</v>
      </c>
      <c r="B63" s="14" t="s">
        <v>87</v>
      </c>
      <c r="C63" s="15">
        <f>SUM(C64:C72)</f>
        <v>235699620.57999998</v>
      </c>
      <c r="D63" s="15">
        <f>SUM(D64:D72)</f>
        <v>2235137</v>
      </c>
      <c r="E63" s="16">
        <f t="shared" si="0"/>
        <v>237934757.57999998</v>
      </c>
    </row>
    <row r="64" spans="1:5" ht="62.25" customHeight="1">
      <c r="A64" s="17" t="s">
        <v>10</v>
      </c>
      <c r="B64" s="20" t="s">
        <v>88</v>
      </c>
      <c r="C64" s="19">
        <v>7588661</v>
      </c>
      <c r="D64" s="19">
        <v>943465</v>
      </c>
      <c r="E64" s="19">
        <f t="shared" si="0"/>
        <v>8532126</v>
      </c>
    </row>
    <row r="65" spans="1:5" ht="63.75" customHeight="1">
      <c r="A65" s="17" t="s">
        <v>15</v>
      </c>
      <c r="B65" s="20" t="s">
        <v>89</v>
      </c>
      <c r="C65" s="19">
        <v>44372160</v>
      </c>
      <c r="D65" s="19">
        <v>390600</v>
      </c>
      <c r="E65" s="19">
        <f t="shared" si="0"/>
        <v>44762760</v>
      </c>
    </row>
    <row r="66" spans="1:5" ht="64.5" customHeight="1">
      <c r="A66" s="17" t="s">
        <v>17</v>
      </c>
      <c r="B66" s="20" t="s">
        <v>90</v>
      </c>
      <c r="C66" s="19">
        <v>106000000</v>
      </c>
      <c r="D66" s="19"/>
      <c r="E66" s="19">
        <f t="shared" si="0"/>
        <v>106000000</v>
      </c>
    </row>
    <row r="67" spans="1:5" ht="264" customHeight="1">
      <c r="A67" s="17" t="s">
        <v>19</v>
      </c>
      <c r="B67" s="20" t="s">
        <v>91</v>
      </c>
      <c r="C67" s="19">
        <v>1173900</v>
      </c>
      <c r="D67" s="19">
        <v>901072</v>
      </c>
      <c r="E67" s="19">
        <f t="shared" si="0"/>
        <v>2074972</v>
      </c>
    </row>
    <row r="68" spans="1:5" ht="267" customHeight="1">
      <c r="A68" s="17" t="s">
        <v>21</v>
      </c>
      <c r="B68" s="20" t="s">
        <v>92</v>
      </c>
      <c r="C68" s="19">
        <v>27300</v>
      </c>
      <c r="D68" s="19"/>
      <c r="E68" s="19">
        <f t="shared" si="0"/>
        <v>27300</v>
      </c>
    </row>
    <row r="69" spans="1:5" ht="64.5" customHeight="1">
      <c r="A69" s="17" t="s">
        <v>23</v>
      </c>
      <c r="B69" s="20" t="s">
        <v>93</v>
      </c>
      <c r="C69" s="19">
        <v>1050000</v>
      </c>
      <c r="D69" s="19"/>
      <c r="E69" s="19">
        <f t="shared" si="0"/>
        <v>1050000</v>
      </c>
    </row>
    <row r="70" spans="1:5" ht="66" customHeight="1">
      <c r="A70" s="17" t="s">
        <v>25</v>
      </c>
      <c r="B70" s="20" t="s">
        <v>94</v>
      </c>
      <c r="C70" s="19">
        <v>732600</v>
      </c>
      <c r="D70" s="19"/>
      <c r="E70" s="19">
        <f t="shared" si="0"/>
        <v>732600</v>
      </c>
    </row>
    <row r="71" spans="1:5" ht="62.25" customHeight="1">
      <c r="A71" s="17" t="s">
        <v>27</v>
      </c>
      <c r="B71" s="20" t="s">
        <v>95</v>
      </c>
      <c r="C71" s="19">
        <v>24754999.58</v>
      </c>
      <c r="D71" s="19"/>
      <c r="E71" s="19">
        <f t="shared" si="0"/>
        <v>24754999.58</v>
      </c>
    </row>
    <row r="72" spans="1:5" ht="51.75" customHeight="1">
      <c r="A72" s="17" t="s">
        <v>29</v>
      </c>
      <c r="B72" s="20" t="s">
        <v>96</v>
      </c>
      <c r="C72" s="19">
        <v>50000000</v>
      </c>
      <c r="D72" s="19"/>
      <c r="E72" s="19">
        <f t="shared" si="0"/>
        <v>50000000</v>
      </c>
    </row>
  </sheetData>
  <sheetProtection selectLockedCells="1" selectUnlockedCells="1"/>
  <mergeCells count="3">
    <mergeCell ref="D1:E1"/>
    <mergeCell ref="D2:E2"/>
    <mergeCell ref="A4:E4"/>
  </mergeCells>
  <printOptions/>
  <pageMargins left="0.6298611111111111" right="0.39375" top="0.5902777777777778" bottom="0.5902777777777778" header="0.5118055555555555" footer="0.3902777777777778"/>
  <pageSetup firstPageNumber="74" useFirstPageNumber="1" fitToHeight="0" fitToWidth="1" horizontalDpi="300" verticalDpi="300" orientation="portrait" paperSize="9" scale="7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cp:lastPrinted>2023-12-11T12:39:05Z</cp:lastPrinted>
  <dcterms:created xsi:type="dcterms:W3CDTF">2023-12-14T06:02:11Z</dcterms:created>
  <dcterms:modified xsi:type="dcterms:W3CDTF">2023-12-25T09:13:24Z</dcterms:modified>
  <cp:category/>
  <cp:version/>
  <cp:contentType/>
  <cp:contentStatus/>
</cp:coreProperties>
</file>